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A13" i="24"/>
  <c r="A14" i="24" s="1"/>
  <c r="A15" i="24" s="1"/>
  <c r="A16" i="24" s="1"/>
  <c r="A17" i="24" s="1"/>
  <c r="A18" i="24" s="1"/>
  <c r="A19" i="24" s="1"/>
  <c r="A20" i="24" s="1"/>
  <c r="K4" i="180" l="1"/>
  <c r="K4" i="182"/>
  <c r="K4" i="179"/>
  <c r="K4" i="178"/>
  <c r="K4" i="177"/>
  <c r="K4" i="176"/>
  <c r="K4" i="181"/>
  <c r="K4" i="131"/>
  <c r="I17" i="182" l="1"/>
  <c r="I16" i="182"/>
  <c r="F15" i="182"/>
  <c r="I15" i="182" s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0" i="24"/>
</calcChain>
</file>

<file path=xl/sharedStrings.xml><?xml version="1.0" encoding="utf-8"?>
<sst xmlns="http://schemas.openxmlformats.org/spreadsheetml/2006/main" count="275" uniqueCount="85">
  <si>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</si>
  <si>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</si>
  <si>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</si>
  <si>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</si>
  <si>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</si>
  <si>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</si>
  <si>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</si>
  <si>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</si>
  <si>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</si>
  <si>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</si>
  <si>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</si>
  <si>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</si>
  <si>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</si>
  <si>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</si>
  <si>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</si>
  <si>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ACERO DE REFUERZO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</si>
  <si>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</si>
  <si>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</si>
  <si>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</si>
  <si>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</si>
  <si>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</si>
  <si>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</si>
  <si>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</si>
  <si>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</si>
  <si>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</si>
  <si>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</si>
  <si>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</si>
  <si>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</si>
  <si>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</si>
  <si>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</si>
  <si>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</si>
  <si>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</si>
  <si>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</si>
  <si>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Conjunto de Tensión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</si>
  <si>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</si>
  <si>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</si>
  <si>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</si>
  <si>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</si>
  <si>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</si>
  <si>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</si>
  <si>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</si>
  <si>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</si>
  <si>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</si>
  <si>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</si>
  <si>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</si>
  <si>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</si>
  <si>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</si>
  <si>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</si>
  <si>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</si>
  <si>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</si>
  <si>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</si>
  <si>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</si>
  <si>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</si>
  <si>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</si>
  <si>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</si>
  <si>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</si>
  <si>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</si>
  <si>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</si>
  <si>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</si>
  <si>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</si>
  <si>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</si>
  <si>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POSTE SUSPENSIÓN</t>
  </si>
  <si>
    <t>POSTE DEFLEXIÓN</t>
  </si>
  <si>
    <t>Vestido de Postes suspensión y remate deflexión</t>
  </si>
  <si>
    <t>Suministro, tendido y tensionado de cable conductor ACSR 795 1C/F</t>
  </si>
  <si>
    <t>Cable ACSR 795</t>
  </si>
  <si>
    <t>Cimentación de poste de acero de suspensión</t>
  </si>
  <si>
    <t>Cimentación de poste de acero de deflexión</t>
  </si>
  <si>
    <t>Suministro y montaje de poste de acero suspensión</t>
  </si>
  <si>
    <t>Suministro y montaje de poste de acero deflexión</t>
  </si>
  <si>
    <t>Montaje de Postes suspensión y deflexión</t>
  </si>
  <si>
    <t>5.0 Montaje de poste de suspensión</t>
  </si>
  <si>
    <t>6.0 Montaje de poste de deflexión</t>
  </si>
  <si>
    <t>7. Vestido Poste suspensión</t>
  </si>
  <si>
    <t>8. Vestido Poste remate-deflexión</t>
  </si>
  <si>
    <t>Poste</t>
  </si>
  <si>
    <t>Sistema de tierras en poste de acero</t>
  </si>
  <si>
    <t>CIMENTACIÓN POSTE DE ACERO SUSPENSIÓN</t>
  </si>
  <si>
    <t>CIMENTACIÓN POSTE DE ACERO DE DEFLEXIÓN</t>
  </si>
  <si>
    <t>CONCRETO F´c=250 kg/cm2</t>
  </si>
  <si>
    <t>Conjunto de suspensión</t>
  </si>
  <si>
    <t>Suministro, tendido y tensionado de cable conductor ACSR 795</t>
  </si>
  <si>
    <t>1.d.3</t>
  </si>
  <si>
    <t>115 kV - 2C - 1km - ACSR 795 1 C/F Poste de acero</t>
  </si>
  <si>
    <t>Acero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</si>
</sst>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right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8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495300</xdr:colOff>
      <xdr:row>11</xdr:row>
      <xdr:rowOff>190499</xdr:rowOff>
    </xdr:from>
    <xdr:to>
      <xdr:col>12</xdr:col>
      <xdr:colOff>2028825</xdr:colOff>
      <xdr:row>36</xdr:row>
      <xdr:rowOff>242354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13" t="7942" r="65522" b="26534"/>
        <a:stretch/>
      </xdr:blipFill>
      <xdr:spPr bwMode="auto">
        <a:xfrm>
          <a:off x="6343650" y="3047999"/>
          <a:ext cx="4371975" cy="4928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600075</xdr:colOff>
      <xdr:row>11</xdr:row>
      <xdr:rowOff>161925</xdr:rowOff>
    </xdr:from>
    <xdr:to>
      <xdr:col>12</xdr:col>
      <xdr:colOff>1802402</xdr:colOff>
      <xdr:row>36</xdr:row>
      <xdr:rowOff>161925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69" t="10831" r="42677" b="19675"/>
        <a:stretch/>
      </xdr:blipFill>
      <xdr:spPr bwMode="auto">
        <a:xfrm>
          <a:off x="6448425" y="3019425"/>
          <a:ext cx="4040777" cy="487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11</xdr:col>
      <xdr:colOff>35944</xdr:colOff>
      <xdr:row>11</xdr:row>
      <xdr:rowOff>80873</xdr:rowOff>
    </xdr:from>
    <xdr:to>
      <xdr:col>12</xdr:col>
      <xdr:colOff>664825</xdr:colOff>
      <xdr:row>37</xdr:row>
      <xdr:rowOff>1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1481" t="17885" r="64774" b="1111"/>
        <a:stretch/>
      </xdr:blipFill>
      <xdr:spPr>
        <a:xfrm>
          <a:off x="7754788" y="2938373"/>
          <a:ext cx="1599353" cy="50230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1733550</xdr:colOff>
      <xdr:row>11</xdr:row>
      <xdr:rowOff>114300</xdr:rowOff>
    </xdr:from>
    <xdr:to>
      <xdr:col>12</xdr:col>
      <xdr:colOff>479274</xdr:colOff>
      <xdr:row>37</xdr:row>
      <xdr:rowOff>104775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674" t="18135" r="61635"/>
        <a:stretch/>
      </xdr:blipFill>
      <xdr:spPr>
        <a:xfrm>
          <a:off x="7581900" y="2971800"/>
          <a:ext cx="1584174" cy="504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F24" sqref="F24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36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3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77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40</v>
      </c>
      <c r="C12" s="178"/>
      <c r="D12" s="96" t="s">
        <v>52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13</v>
      </c>
      <c r="C14" s="182"/>
      <c r="D14" s="117"/>
      <c r="E14" s="74"/>
      <c r="F14" s="14"/>
      <c r="G14" s="14"/>
      <c r="H14" s="14"/>
      <c r="I14" s="42">
        <v>8.42</v>
      </c>
      <c r="J14" s="44" t="s">
        <v>17</v>
      </c>
      <c r="K14" s="12"/>
      <c r="L14" s="12"/>
      <c r="M14" s="13"/>
    </row>
    <row r="15" spans="2:13" ht="15" customHeight="1" x14ac:dyDescent="0.25">
      <c r="B15" s="183"/>
      <c r="C15" s="184"/>
      <c r="D15" s="134"/>
      <c r="E15" s="13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83" t="s">
        <v>15</v>
      </c>
      <c r="C16" s="184"/>
      <c r="D16" s="98"/>
      <c r="E16" s="99"/>
      <c r="F16" s="14"/>
      <c r="G16" s="14"/>
      <c r="H16" s="14"/>
      <c r="I16" s="42">
        <v>935</v>
      </c>
      <c r="J16" s="44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79</v>
      </c>
      <c r="C18" s="41"/>
      <c r="D18" s="98"/>
      <c r="E18" s="99"/>
      <c r="F18" s="14"/>
      <c r="G18" s="14"/>
      <c r="H18" s="14"/>
      <c r="I18" s="42">
        <v>9.41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34"/>
      <c r="E22" s="135"/>
      <c r="F22" s="134"/>
      <c r="G22" s="135"/>
      <c r="H22" s="134"/>
      <c r="I22" s="135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83"/>
      <c r="C24" s="184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2"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7:C37"/>
    <mergeCell ref="D37:E37"/>
    <mergeCell ref="B38:C38"/>
    <mergeCell ref="D38:E38"/>
    <mergeCell ref="G38:H38"/>
    <mergeCell ref="B34:C34"/>
    <mergeCell ref="D34:E34"/>
    <mergeCell ref="B35:C35"/>
    <mergeCell ref="D35:E35"/>
    <mergeCell ref="B36:C36"/>
    <mergeCell ref="D36:E36"/>
    <mergeCell ref="B31:C31"/>
    <mergeCell ref="D31:E31"/>
    <mergeCell ref="B32:C32"/>
    <mergeCell ref="D32:E32"/>
    <mergeCell ref="B33:C33"/>
    <mergeCell ref="D33:E33"/>
    <mergeCell ref="B28:C28"/>
    <mergeCell ref="B29:C29"/>
    <mergeCell ref="D29:E29"/>
    <mergeCell ref="B30:C30"/>
    <mergeCell ref="D30:E30"/>
    <mergeCell ref="B25:C25"/>
    <mergeCell ref="D25:E25"/>
    <mergeCell ref="B26:C26"/>
    <mergeCell ref="D26:E26"/>
    <mergeCell ref="B27:C27"/>
    <mergeCell ref="B22:C22"/>
    <mergeCell ref="D22:E22"/>
    <mergeCell ref="B23:C23"/>
    <mergeCell ref="D23:E23"/>
    <mergeCell ref="B24:C24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19" sqref="I19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95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4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78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40</v>
      </c>
      <c r="C12" s="178"/>
      <c r="D12" s="96" t="s">
        <v>52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13</v>
      </c>
      <c r="C14" s="182"/>
      <c r="D14" s="117"/>
      <c r="E14" s="74"/>
      <c r="F14" s="14"/>
      <c r="G14" s="14"/>
      <c r="H14" s="14"/>
      <c r="I14" s="42">
        <v>30.5</v>
      </c>
      <c r="J14" s="44" t="s">
        <v>17</v>
      </c>
      <c r="K14" s="12"/>
      <c r="L14" s="12"/>
      <c r="M14" s="13"/>
    </row>
    <row r="15" spans="2:13" ht="15" customHeight="1" x14ac:dyDescent="0.25">
      <c r="B15" s="183"/>
      <c r="C15" s="184"/>
      <c r="D15" s="134"/>
      <c r="E15" s="13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83" t="s">
        <v>15</v>
      </c>
      <c r="C16" s="184"/>
      <c r="D16" s="125"/>
      <c r="E16" s="126"/>
      <c r="F16" s="14"/>
      <c r="G16" s="14"/>
      <c r="H16" s="14"/>
      <c r="I16" s="42">
        <v>2772</v>
      </c>
      <c r="J16" s="44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79</v>
      </c>
      <c r="C18" s="41"/>
      <c r="D18" s="125"/>
      <c r="E18" s="126"/>
      <c r="F18" s="14"/>
      <c r="G18" s="14"/>
      <c r="H18" s="14"/>
      <c r="I18" s="42">
        <v>33.6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34"/>
      <c r="E22" s="135"/>
      <c r="F22" s="134"/>
      <c r="G22" s="135"/>
      <c r="H22" s="134"/>
      <c r="I22" s="135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83"/>
      <c r="C24" s="184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2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F22:G22"/>
    <mergeCell ref="H22:I22"/>
    <mergeCell ref="B23:C23"/>
    <mergeCell ref="D23:E23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="106" zoomScaleNormal="100" zoomScaleSheetLayoutView="106" workbookViewId="0">
      <selection activeCell="K18" sqref="K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60</v>
      </c>
      <c r="C6" s="154" t="s">
        <v>59</v>
      </c>
      <c r="D6" s="154"/>
      <c r="E6" s="52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5</v>
      </c>
      <c r="E7" s="27">
        <v>6</v>
      </c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70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28</v>
      </c>
      <c r="G12" s="6" t="s">
        <v>29</v>
      </c>
      <c r="H12" s="5" t="s">
        <v>3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33" t="s">
        <v>71</v>
      </c>
      <c r="C13" s="132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61</v>
      </c>
      <c r="C14" s="182"/>
      <c r="D14" s="231" t="s">
        <v>84</v>
      </c>
      <c r="E14" s="232"/>
      <c r="F14" s="14"/>
      <c r="G14" s="14"/>
      <c r="H14" s="14"/>
      <c r="I14" s="14">
        <v>5</v>
      </c>
      <c r="J14" s="15" t="s">
        <v>32</v>
      </c>
      <c r="K14" s="12"/>
      <c r="L14" s="12"/>
      <c r="M14" s="13"/>
    </row>
    <row r="15" spans="2:13" ht="15" customHeight="1" x14ac:dyDescent="0.25">
      <c r="B15" s="123" t="s">
        <v>72</v>
      </c>
      <c r="C15" s="124"/>
      <c r="D15" s="127"/>
      <c r="E15" s="128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83" t="s">
        <v>62</v>
      </c>
      <c r="C16" s="184"/>
      <c r="D16" s="231" t="s">
        <v>84</v>
      </c>
      <c r="E16" s="232"/>
      <c r="F16" s="14"/>
      <c r="G16" s="14"/>
      <c r="H16" s="14"/>
      <c r="I16" s="14">
        <v>1.7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6.7</v>
      </c>
      <c r="J18" s="44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9"/>
      <c r="C24" s="190"/>
      <c r="D24" s="134"/>
      <c r="E24" s="135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3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4:C14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K22" sqref="K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52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7</v>
      </c>
      <c r="E7" s="27">
        <v>8</v>
      </c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63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73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9" t="s">
        <v>31</v>
      </c>
      <c r="C15" s="124"/>
      <c r="D15" s="127"/>
      <c r="E15" s="128"/>
      <c r="F15" s="14"/>
      <c r="G15" s="14"/>
      <c r="H15" s="14"/>
      <c r="I15" s="14">
        <v>48</v>
      </c>
      <c r="J15" s="15" t="s">
        <v>32</v>
      </c>
      <c r="K15" s="12"/>
      <c r="L15" s="12"/>
      <c r="M15" s="13"/>
    </row>
    <row r="16" spans="2:13" ht="15" customHeight="1" x14ac:dyDescent="0.25">
      <c r="B16" s="129" t="s">
        <v>80</v>
      </c>
      <c r="C16" s="130"/>
      <c r="D16" s="231"/>
      <c r="E16" s="232"/>
      <c r="F16" s="14"/>
      <c r="G16" s="14"/>
      <c r="H16" s="14"/>
      <c r="I16" s="14"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74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31" t="s">
        <v>31</v>
      </c>
      <c r="C19" s="128"/>
      <c r="D19" s="127"/>
      <c r="E19" s="128"/>
      <c r="F19" s="14"/>
      <c r="G19" s="14"/>
      <c r="H19" s="14"/>
      <c r="I19" s="14">
        <v>48</v>
      </c>
      <c r="J19" s="15" t="s">
        <v>32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9" t="s">
        <v>33</v>
      </c>
      <c r="C20" s="124"/>
      <c r="D20" s="127"/>
      <c r="E20" s="128"/>
      <c r="F20" s="14"/>
      <c r="G20" s="14"/>
      <c r="H20" s="14"/>
      <c r="I20" s="14">
        <v>6</v>
      </c>
      <c r="J20" s="15" t="s">
        <v>32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9"/>
      <c r="C21" s="130"/>
      <c r="D21" s="231"/>
      <c r="E21" s="23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29"/>
      <c r="C22" s="129"/>
      <c r="D22" s="187"/>
      <c r="E22" s="188"/>
      <c r="F22" s="42"/>
      <c r="G22" s="42"/>
      <c r="H22" s="14"/>
      <c r="I22" s="14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9"/>
      <c r="C24" s="190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235"/>
      <c r="E25" s="236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66">
    <mergeCell ref="C6:D6"/>
    <mergeCell ref="F6:J6"/>
    <mergeCell ref="K6:M6"/>
    <mergeCell ref="B1:K2"/>
    <mergeCell ref="L1:M2"/>
    <mergeCell ref="B3:J4"/>
    <mergeCell ref="K4:M4"/>
    <mergeCell ref="B5:J5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7:C17"/>
    <mergeCell ref="D17:E17"/>
    <mergeCell ref="D21:E21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7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9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76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75</v>
      </c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34</v>
      </c>
      <c r="E15" s="135"/>
      <c r="F15" s="14">
        <v>4</v>
      </c>
      <c r="G15" s="14" t="s">
        <v>32</v>
      </c>
      <c r="H15" s="14">
        <v>1</v>
      </c>
      <c r="I15" s="14">
        <f>F15*H15</f>
        <v>4</v>
      </c>
      <c r="J15" s="15" t="s">
        <v>32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35</v>
      </c>
      <c r="E16" s="232"/>
      <c r="F16" s="14">
        <v>10</v>
      </c>
      <c r="G16" s="14" t="s">
        <v>16</v>
      </c>
      <c r="H16" s="14">
        <v>1</v>
      </c>
      <c r="I16" s="14">
        <f>F16*H16</f>
        <v>10</v>
      </c>
      <c r="J16" s="15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8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10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42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43</v>
      </c>
      <c r="E15" s="135"/>
      <c r="F15" s="14">
        <v>1000</v>
      </c>
      <c r="G15" s="14" t="s">
        <v>44</v>
      </c>
      <c r="H15" s="14">
        <v>1</v>
      </c>
      <c r="I15" s="14">
        <f>F15*H15</f>
        <v>1000</v>
      </c>
      <c r="J15" s="15" t="s">
        <v>44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 t="s">
        <v>46</v>
      </c>
      <c r="E17" s="135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 t="s">
        <v>47</v>
      </c>
      <c r="E18" s="135"/>
      <c r="F18" s="14">
        <v>1</v>
      </c>
      <c r="G18" s="14" t="s">
        <v>32</v>
      </c>
      <c r="H18" s="14">
        <f>1/5</f>
        <v>0.2</v>
      </c>
      <c r="I18" s="14">
        <f>F18*H18</f>
        <v>0.2</v>
      </c>
      <c r="J18" s="15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116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11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53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54</v>
      </c>
      <c r="E15" s="135"/>
      <c r="F15" s="14">
        <f>390*1.06</f>
        <v>413.40000000000003</v>
      </c>
      <c r="G15" s="14" t="s">
        <v>16</v>
      </c>
      <c r="H15" s="14">
        <v>1</v>
      </c>
      <c r="I15" s="14">
        <f>F15*H15</f>
        <v>413.40000000000003</v>
      </c>
      <c r="J15" s="15" t="s">
        <v>16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 t="s">
        <v>46</v>
      </c>
      <c r="E17" s="135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/>
      <c r="E18" s="13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115 kV - 2C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59</v>
      </c>
      <c r="D6" s="154"/>
      <c r="E6" s="8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12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64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65</v>
      </c>
      <c r="E15" s="135"/>
      <c r="F15" s="14">
        <f>1522*1.06</f>
        <v>1613.3200000000002</v>
      </c>
      <c r="G15" s="14" t="s">
        <v>16</v>
      </c>
      <c r="H15" s="14">
        <v>6</v>
      </c>
      <c r="I15" s="14">
        <f>F15*H15</f>
        <v>9679.9200000000019</v>
      </c>
      <c r="J15" s="15" t="s">
        <v>16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48</v>
      </c>
      <c r="E16" s="232"/>
      <c r="F16" s="14">
        <v>1</v>
      </c>
      <c r="G16" s="14" t="s">
        <v>32</v>
      </c>
      <c r="H16" s="14">
        <v>72</v>
      </c>
      <c r="I16" s="14">
        <f>F16*H16</f>
        <v>72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/>
      <c r="E18" s="13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8" t="s">
        <v>56</v>
      </c>
      <c r="C41" s="219"/>
      <c r="D41" s="219"/>
      <c r="E41" s="220"/>
      <c r="F41" s="221" t="s">
        <v>57</v>
      </c>
      <c r="G41" s="222"/>
      <c r="H41" s="222"/>
      <c r="I41" s="222"/>
      <c r="J41" s="223"/>
      <c r="K41" s="224" t="s">
        <v>58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4"/>
  <sheetViews>
    <sheetView tabSelected="1" workbookViewId="0">
      <selection activeCell="D20" sqref="D20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82</v>
      </c>
      <c r="B6" s="82" t="s">
        <v>83</v>
      </c>
    </row>
    <row r="8" spans="1:6" x14ac:dyDescent="0.25">
      <c r="A8" s="75" t="s">
        <v>22</v>
      </c>
      <c r="B8" s="75" t="s">
        <v>19</v>
      </c>
      <c r="C8" s="75" t="s">
        <v>4</v>
      </c>
      <c r="D8" s="75" t="s">
        <v>3</v>
      </c>
      <c r="E8" s="76" t="s">
        <v>20</v>
      </c>
      <c r="F8" s="76" t="s">
        <v>21</v>
      </c>
    </row>
    <row r="9" spans="1:6" x14ac:dyDescent="0.25">
      <c r="A9" s="81">
        <v>1</v>
      </c>
      <c r="B9" s="77" t="s">
        <v>26</v>
      </c>
      <c r="C9" s="78" t="s">
        <v>23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27</v>
      </c>
      <c r="C10" s="78" t="s">
        <v>23</v>
      </c>
      <c r="D10" s="79">
        <v>1</v>
      </c>
      <c r="E10" s="80"/>
      <c r="F10" s="80"/>
    </row>
    <row r="11" spans="1:6" x14ac:dyDescent="0.25">
      <c r="A11" s="81">
        <f t="shared" ref="A11:A20" si="0">A10+1</f>
        <v>3</v>
      </c>
      <c r="B11" s="77" t="s">
        <v>66</v>
      </c>
      <c r="C11" s="78" t="s">
        <v>51</v>
      </c>
      <c r="D11" s="79">
        <v>5</v>
      </c>
      <c r="E11" s="80"/>
      <c r="F11" s="80"/>
    </row>
    <row r="12" spans="1:6" x14ac:dyDescent="0.25">
      <c r="A12" s="81">
        <f t="shared" si="0"/>
        <v>4</v>
      </c>
      <c r="B12" s="77" t="s">
        <v>67</v>
      </c>
      <c r="C12" s="78" t="s">
        <v>51</v>
      </c>
      <c r="D12" s="79">
        <v>1.7</v>
      </c>
      <c r="E12" s="80"/>
      <c r="F12" s="80"/>
    </row>
    <row r="13" spans="1:6" x14ac:dyDescent="0.25">
      <c r="A13" s="81">
        <f t="shared" si="0"/>
        <v>5</v>
      </c>
      <c r="B13" s="77" t="s">
        <v>68</v>
      </c>
      <c r="C13" s="78" t="s">
        <v>51</v>
      </c>
      <c r="D13" s="79">
        <v>5</v>
      </c>
      <c r="E13" s="80"/>
      <c r="F13" s="80"/>
    </row>
    <row r="14" spans="1:6" x14ac:dyDescent="0.25">
      <c r="A14" s="81">
        <f t="shared" si="0"/>
        <v>6</v>
      </c>
      <c r="B14" s="77" t="s">
        <v>69</v>
      </c>
      <c r="C14" s="78" t="s">
        <v>51</v>
      </c>
      <c r="D14" s="79">
        <v>1.7</v>
      </c>
      <c r="E14" s="80"/>
      <c r="F14" s="80"/>
    </row>
    <row r="15" spans="1:6" ht="25.5" x14ac:dyDescent="0.25">
      <c r="A15" s="81">
        <f t="shared" si="0"/>
        <v>7</v>
      </c>
      <c r="B15" s="77" t="s">
        <v>49</v>
      </c>
      <c r="C15" s="78" t="s">
        <v>51</v>
      </c>
      <c r="D15" s="79">
        <v>5</v>
      </c>
      <c r="E15" s="80"/>
      <c r="F15" s="80"/>
    </row>
    <row r="16" spans="1:6" ht="25.5" x14ac:dyDescent="0.25">
      <c r="A16" s="81">
        <f t="shared" si="0"/>
        <v>8</v>
      </c>
      <c r="B16" s="77" t="s">
        <v>50</v>
      </c>
      <c r="C16" s="78" t="s">
        <v>51</v>
      </c>
      <c r="D16" s="79">
        <v>1.7</v>
      </c>
      <c r="E16" s="80"/>
      <c r="F16" s="80"/>
    </row>
    <row r="17" spans="1:6" x14ac:dyDescent="0.25">
      <c r="A17" s="81">
        <f t="shared" si="0"/>
        <v>9</v>
      </c>
      <c r="B17" s="77" t="s">
        <v>25</v>
      </c>
      <c r="C17" s="78" t="s">
        <v>51</v>
      </c>
      <c r="D17" s="79">
        <v>6.7</v>
      </c>
      <c r="E17" s="80"/>
      <c r="F17" s="80"/>
    </row>
    <row r="18" spans="1:6" ht="25.5" x14ac:dyDescent="0.25">
      <c r="A18" s="81">
        <f t="shared" si="0"/>
        <v>10</v>
      </c>
      <c r="B18" s="77" t="s">
        <v>41</v>
      </c>
      <c r="C18" s="78" t="s">
        <v>23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55</v>
      </c>
      <c r="C19" s="78" t="s">
        <v>24</v>
      </c>
      <c r="D19" s="79">
        <v>1</v>
      </c>
      <c r="E19" s="80"/>
      <c r="F19" s="80"/>
    </row>
    <row r="20" spans="1:6" x14ac:dyDescent="0.25">
      <c r="A20" s="81">
        <f t="shared" si="0"/>
        <v>12</v>
      </c>
      <c r="B20" s="77" t="s">
        <v>81</v>
      </c>
      <c r="C20" s="78" t="s">
        <v>24</v>
      </c>
      <c r="D20" s="79">
        <v>1</v>
      </c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  <row r="24" spans="1:6" x14ac:dyDescent="0.25">
      <c r="A24" s="81"/>
      <c r="B24" s="77"/>
      <c r="C24" s="78"/>
      <c r="D24" s="79"/>
      <c r="E24" s="80"/>
      <c r="F24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2018-07-12T03:20:45Z</dcterms:modified>
</cp:coreProperties>
</file>